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0" windowWidth="9420" windowHeight="5010" activeTab="2"/>
  </bookViews>
  <sheets>
    <sheet name="Приложение НОШ " sheetId="1" r:id="rId1"/>
    <sheet name="Приложение ООШ " sheetId="2" r:id="rId2"/>
    <sheet name="Приложение СОШ" sheetId="3" r:id="rId3"/>
    <sheet name="Лист1" sheetId="4" r:id="rId4"/>
    <sheet name="Лист2" sheetId="5" r:id="rId5"/>
  </sheets>
  <definedNames>
    <definedName name="_xlnm.Print_Titles" localSheetId="0">'Приложение НОШ '!$A:$C,'Приложение НОШ '!$1:$2</definedName>
    <definedName name="_xlnm.Print_Titles" localSheetId="1">'Приложение ООШ '!$A:$C,'Приложение ООШ '!$1:$2</definedName>
    <definedName name="_xlnm.Print_Titles" localSheetId="2">'Приложение СОШ'!$A:$C,'Приложение СОШ'!$1:$2</definedName>
    <definedName name="_xlnm.Print_Area" localSheetId="0">'Приложение НОШ '!$A$1:$G$38</definedName>
    <definedName name="_xlnm.Print_Area" localSheetId="1">'Приложение ООШ '!$A$1:$F$42</definedName>
    <definedName name="_xlnm.Print_Area" localSheetId="2">'Приложение СОШ'!$A$1:$F$35</definedName>
  </definedNames>
  <calcPr fullCalcOnLoad="1"/>
</workbook>
</file>

<file path=xl/sharedStrings.xml><?xml version="1.0" encoding="utf-8"?>
<sst xmlns="http://schemas.openxmlformats.org/spreadsheetml/2006/main" count="180" uniqueCount="67">
  <si>
    <t>п/п</t>
  </si>
  <si>
    <t>Наименование муниципальной услуги (работы)</t>
  </si>
  <si>
    <t>Единица измерения муниципальной услуги (работы)</t>
  </si>
  <si>
    <t>Фактический объем оказанных муниципальных услуг (выполненных работ)</t>
  </si>
  <si>
    <t>1.</t>
  </si>
  <si>
    <t>Объем муниципального задания на оказание муниципальных услуг(выполнение работ)</t>
  </si>
  <si>
    <t>Выполнение (гр. 5/гр.4)х100%</t>
  </si>
  <si>
    <t>Мониторинг соответствия показателей, характеризующих качество муниципальной услуги (работы), оказанной (выполненной) учреждением, показателям муниципального задания</t>
  </si>
  <si>
    <t>Мониторинг соответствия объема муниципальных услуг (выполненных работ), оказанных учреждением в отчетном периоде, показателям муниципального задания</t>
  </si>
  <si>
    <t xml:space="preserve">Показатели, характеризующие качество муниципальной услуги (работы), установленные </t>
  </si>
  <si>
    <t xml:space="preserve">Соответствие фактических показателей, характеризующих качество муниципальной услуги (работы), </t>
  </si>
  <si>
    <t>Приложение 1</t>
  </si>
  <si>
    <t>Приложение 2</t>
  </si>
  <si>
    <t>Мониторинг соответствия количества потребителей муниципальной услуги (работы), обслуженных учреждением в отчетном периоде, показателям муниципального задания</t>
  </si>
  <si>
    <t>Приложение 3</t>
  </si>
  <si>
    <t xml:space="preserve">Количество потребителей муниципальной услуги (работы) установленное муниципальным </t>
  </si>
  <si>
    <t xml:space="preserve">Фактическое количество обслуженных потребителей муниципальной </t>
  </si>
  <si>
    <t>Выполнение (гр. 4/гр.3)х100%</t>
  </si>
  <si>
    <t xml:space="preserve">Фактические показатели, характеризующие качество муниципальной услугиоказанной  МЗ </t>
  </si>
  <si>
    <t>Приложение 4</t>
  </si>
  <si>
    <t>Мониторинг соотношения расчетно-нормативной и фактической стоимости оказания единицы муниципальной услуги (выполнения работы) в отчетном периоде</t>
  </si>
  <si>
    <t xml:space="preserve">Расчетно-нормативная стоимость </t>
  </si>
  <si>
    <t xml:space="preserve">Фактическая стоимость единицы </t>
  </si>
  <si>
    <t>Пояснения причин несоответствия фактических показателей, характеризующих качество муниципальной услуги показателям МЗ</t>
  </si>
  <si>
    <t>Предоставление общедоступного и бесплатного начального общего образования, основного общего образования, среднего (полного) общего образования по основным общеобразовательным программам в дневных общеобразовательных учреждениях, в том числе учащимся с ограниченными возможностями здоровья</t>
  </si>
  <si>
    <t>Рублей</t>
  </si>
  <si>
    <t xml:space="preserve"> Оптимальная укомплектованность  учреждения педагогическими кадрами на 100 %</t>
  </si>
  <si>
    <t>Количество педагогических работников, принявших участие в мероприятиях профессионального мастерства (человек)</t>
  </si>
  <si>
    <t>Конкурсы, методические объединения, педагогические чтения и др. (человек)</t>
  </si>
  <si>
    <t>Обобщение передового педагогического опыта (человек)</t>
  </si>
  <si>
    <t>7.1.1.</t>
  </si>
  <si>
    <t>7.1.2.</t>
  </si>
  <si>
    <t>Доля педагогических работников в возрасте до 30 лет (человек)</t>
  </si>
  <si>
    <t>7.1.</t>
  </si>
  <si>
    <t>7.2.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</si>
  <si>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85%</t>
  </si>
  <si>
    <t>(подпись)</t>
  </si>
  <si>
    <t>Начальное общее образование</t>
  </si>
  <si>
    <t>Физические лица от 6,5 до 11 лет (человек)</t>
  </si>
  <si>
    <t xml:space="preserve"> Доля обучающихся успешно освоивших образовательные программы по итогам учебного года не менее 100 %</t>
  </si>
  <si>
    <t xml:space="preserve">Физические лица от 6,5 до 11 лет (человек) </t>
  </si>
  <si>
    <t>Доля педагогических работников, повысивших квалификацию за 2015 год  (человек)</t>
  </si>
  <si>
    <t>Доля педагогических работников, имеющих первую и высшую квалификационные категории (человек)</t>
  </si>
  <si>
    <t>Муниципального уровня</t>
  </si>
  <si>
    <t>Краевого федерального уровня</t>
  </si>
  <si>
    <t xml:space="preserve"> Охват учащихся в учреждении  питанием не менее 80%</t>
  </si>
  <si>
    <t>Основное общее образование</t>
  </si>
  <si>
    <t xml:space="preserve">Физические лица от 10,5 до 15 лет (человек) </t>
  </si>
  <si>
    <t>Среднее общее образование</t>
  </si>
  <si>
    <t xml:space="preserve">Физические лица от 15 до 18 лет (человек) </t>
  </si>
  <si>
    <t xml:space="preserve"> Доля выпускников получивших документ государственного образца о соответствующем уровне образования не менее (%)</t>
  </si>
  <si>
    <t>Доля обучающихся, изучающих отдельные предметы на прфильном уровне в профильных классах (%)</t>
  </si>
  <si>
    <t xml:space="preserve">Финансовое обеспечение (в рублях.)  </t>
  </si>
  <si>
    <t>Мониторинг исполнения муниципального задания за первый квартал 2015 года</t>
  </si>
  <si>
    <t xml:space="preserve">Директор </t>
  </si>
  <si>
    <t>РАЗДЕЛ I</t>
  </si>
  <si>
    <t>Мониторинг исполнения муниципального задания за первый квартал 2015 года РАЗДЕЛ II</t>
  </si>
  <si>
    <t>Мониторинг исполнения муниципального задания за первый квартал 2015 году РАЗДЕЛ III</t>
  </si>
  <si>
    <t>5.1.</t>
  </si>
  <si>
    <t>%</t>
  </si>
  <si>
    <r>
      <t xml:space="preserve">Наименование учреждения: </t>
    </r>
    <r>
      <rPr>
        <u val="single"/>
        <sz val="11"/>
        <rFont val="Times New Roman"/>
        <family val="1"/>
      </rPr>
      <t>МБОУ СОШ пос. Известковый</t>
    </r>
  </si>
  <si>
    <r>
      <t xml:space="preserve">Наименование учреждения: </t>
    </r>
    <r>
      <rPr>
        <b/>
        <u val="single"/>
        <sz val="11"/>
        <rFont val="Times New Roman"/>
        <family val="1"/>
      </rPr>
      <t>МБОУ СОШ пос. Известковый</t>
    </r>
  </si>
  <si>
    <r>
      <t xml:space="preserve">Наименование учреждения: </t>
    </r>
    <r>
      <rPr>
        <u val="single"/>
        <sz val="14"/>
        <rFont val="Times New Roman"/>
        <family val="1"/>
      </rPr>
      <t>МБОУ СОШ пос. Известковый</t>
    </r>
  </si>
  <si>
    <t>Довгаленко С.Д.</t>
  </si>
  <si>
    <t>Довгаленко С.Д</t>
  </si>
  <si>
    <t>МБОУ СОШпос. Известковый</t>
  </si>
  <si>
    <t>МБОУ СОШ пос. Известковый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</si>
</sst>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%"/>
    <numFmt numFmtId="184" formatCode="0.000%"/>
    <numFmt numFmtId="185" formatCode="0.0000000000"/>
    <numFmt numFmtId="186" formatCode="0.00000000000"/>
    <numFmt numFmtId="187" formatCode="_-* #,##0.000_р_._-;\-* #,##0.000_р_._-;_-* &quot;-&quot;??_р_._-;_-@_-"/>
    <numFmt numFmtId="188" formatCode="#,##0.00_ ;\-#,##0.00\ "/>
    <numFmt numFmtId="189" formatCode="_(* #,##0.00_);_(* \(#,##0.00\);_(* &quot;-&quot;??_);_(@_)"/>
    <numFmt numFmtId="190" formatCode="0.000000000"/>
    <numFmt numFmtId="191" formatCode="_-* #,##0.0_р_._-;\-* #,##0.0_р_._-;_-* &quot;-&quot;??_р_._-;_-@_-"/>
    <numFmt numFmtId="192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9" fontId="5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 wrapText="1"/>
    </xf>
    <xf numFmtId="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15" xfId="0" applyFont="1" applyBorder="1" applyAlignment="1">
      <alignment/>
    </xf>
    <xf numFmtId="172" fontId="5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top" wrapText="1"/>
    </xf>
    <xf numFmtId="183" fontId="5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5" fillId="0" borderId="10" xfId="60" applyNumberFormat="1" applyFont="1" applyBorder="1" applyAlignment="1">
      <alignment horizontal="right"/>
    </xf>
    <xf numFmtId="0" fontId="10" fillId="0" borderId="0" xfId="0" applyFont="1" applyAlignment="1">
      <alignment/>
    </xf>
    <xf numFmtId="2" fontId="5" fillId="34" borderId="10" xfId="0" applyNumberFormat="1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7" xfId="0" applyFont="1" applyBorder="1" applyAlignment="1">
      <alignment horizontal="right"/>
    </xf>
    <xf numFmtId="2" fontId="5" fillId="0" borderId="20" xfId="60" applyNumberFormat="1" applyFont="1" applyBorder="1" applyAlignment="1">
      <alignment horizontal="right"/>
    </xf>
    <xf numFmtId="9" fontId="5" fillId="33" borderId="10" xfId="0" applyNumberFormat="1" applyFont="1" applyFill="1" applyBorder="1" applyAlignment="1">
      <alignment horizontal="right" vertical="center" wrapText="1"/>
    </xf>
    <xf numFmtId="2" fontId="5" fillId="0" borderId="20" xfId="60" applyNumberFormat="1" applyFont="1" applyBorder="1" applyAlignment="1">
      <alignment horizontal="right" vertical="center"/>
    </xf>
    <xf numFmtId="2" fontId="5" fillId="0" borderId="10" xfId="60" applyNumberFormat="1" applyFont="1" applyBorder="1" applyAlignment="1">
      <alignment horizontal="right" vertical="center"/>
    </xf>
    <xf numFmtId="172" fontId="5" fillId="0" borderId="20" xfId="60" applyNumberFormat="1" applyFont="1" applyBorder="1" applyAlignment="1">
      <alignment horizontal="right" vertical="center"/>
    </xf>
    <xf numFmtId="2" fontId="5" fillId="0" borderId="10" xfId="60" applyNumberFormat="1" applyFont="1" applyFill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left" wrapText="1"/>
    </xf>
    <xf numFmtId="0" fontId="5" fillId="0" borderId="16" xfId="0" applyFont="1" applyBorder="1" applyAlignment="1">
      <alignment wrapText="1"/>
    </xf>
    <xf numFmtId="0" fontId="7" fillId="0" borderId="0" xfId="0" applyFont="1" applyAlignment="1">
      <alignment/>
    </xf>
    <xf numFmtId="0" fontId="13" fillId="33" borderId="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183" fontId="10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9" fontId="10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left" vertical="center"/>
    </xf>
    <xf numFmtId="172" fontId="10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9" fontId="10" fillId="33" borderId="0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wrapText="1"/>
    </xf>
    <xf numFmtId="0" fontId="10" fillId="0" borderId="17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 wrapText="1"/>
    </xf>
    <xf numFmtId="2" fontId="10" fillId="0" borderId="20" xfId="60" applyNumberFormat="1" applyFont="1" applyBorder="1" applyAlignment="1">
      <alignment horizontal="right"/>
    </xf>
    <xf numFmtId="2" fontId="10" fillId="0" borderId="10" xfId="60" applyNumberFormat="1" applyFont="1" applyBorder="1" applyAlignment="1">
      <alignment horizontal="right"/>
    </xf>
    <xf numFmtId="9" fontId="10" fillId="33" borderId="10" xfId="0" applyNumberFormat="1" applyFont="1" applyFill="1" applyBorder="1" applyAlignment="1">
      <alignment horizontal="right" vertical="center" wrapText="1"/>
    </xf>
    <xf numFmtId="2" fontId="10" fillId="0" borderId="20" xfId="60" applyNumberFormat="1" applyFont="1" applyBorder="1" applyAlignment="1">
      <alignment horizontal="right" vertical="center"/>
    </xf>
    <xf numFmtId="2" fontId="10" fillId="0" borderId="10" xfId="60" applyNumberFormat="1" applyFont="1" applyBorder="1" applyAlignment="1">
      <alignment horizontal="right" vertical="center"/>
    </xf>
    <xf numFmtId="2" fontId="10" fillId="0" borderId="10" xfId="60" applyNumberFormat="1" applyFont="1" applyFill="1" applyBorder="1" applyAlignment="1">
      <alignment horizontal="right" vertical="center"/>
    </xf>
    <xf numFmtId="2" fontId="10" fillId="34" borderId="10" xfId="0" applyNumberFormat="1" applyFont="1" applyFill="1" applyBorder="1" applyAlignment="1">
      <alignment horizontal="left" wrapText="1"/>
    </xf>
    <xf numFmtId="0" fontId="15" fillId="0" borderId="0" xfId="0" applyFont="1" applyAlignment="1">
      <alignment/>
    </xf>
    <xf numFmtId="0" fontId="6" fillId="0" borderId="21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33" borderId="2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33" borderId="0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 vertical="top" wrapText="1"/>
    </xf>
    <xf numFmtId="0" fontId="5" fillId="35" borderId="2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33" borderId="2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27" xfId="0" applyFont="1" applyFill="1" applyBorder="1" applyAlignment="1">
      <alignment horizontal="center" vertical="top" wrapText="1"/>
    </xf>
    <xf numFmtId="0" fontId="5" fillId="35" borderId="30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vertical="top"/>
    </xf>
    <xf numFmtId="0" fontId="10" fillId="33" borderId="22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0" fillId="16" borderId="22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left" vertical="top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33" borderId="16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4" fontId="10" fillId="0" borderId="18" xfId="43" applyFont="1" applyBorder="1" applyAlignment="1">
      <alignment vertical="top" wrapText="1"/>
    </xf>
    <xf numFmtId="44" fontId="10" fillId="0" borderId="19" xfId="43" applyFont="1" applyBorder="1" applyAlignment="1">
      <alignment vertical="top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3" fillId="33" borderId="0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37"/>
  <sheetViews>
    <sheetView showGridLines="0" view="pageBreakPreview" zoomScaleSheetLayoutView="100" zoomScalePageLayoutView="0" workbookViewId="0" topLeftCell="A4">
      <pane xSplit="3" ySplit="6" topLeftCell="D12" activePane="bottomRight" state="frozen"/>
      <selection pane="topLeft" activeCell="A4" sqref="A4"/>
      <selection pane="topRight" activeCell="C4" sqref="C4"/>
      <selection pane="bottomLeft" activeCell="A7" sqref="A7"/>
      <selection pane="bottomRight" activeCell="D25" sqref="D25:F25"/>
    </sheetView>
  </sheetViews>
  <sheetFormatPr defaultColWidth="9.00390625" defaultRowHeight="12.75"/>
  <cols>
    <col min="1" max="1" width="6.75390625" style="0" customWidth="1"/>
    <col min="2" max="2" width="49.25390625" style="0" customWidth="1"/>
    <col min="3" max="3" width="56.75390625" style="0" customWidth="1"/>
    <col min="4" max="4" width="16.375" style="0" customWidth="1"/>
    <col min="5" max="5" width="14.25390625" style="0" customWidth="1"/>
    <col min="6" max="6" width="15.375" style="0" customWidth="1"/>
    <col min="7" max="16" width="9.125" style="0" customWidth="1"/>
  </cols>
  <sheetData>
    <row r="1" ht="12.75">
      <c r="A1" t="s">
        <v>1</v>
      </c>
    </row>
    <row r="2" spans="1:6" ht="42.75" customHeight="1">
      <c r="A2" s="110" t="s">
        <v>24</v>
      </c>
      <c r="B2" s="110"/>
      <c r="C2" s="110"/>
      <c r="D2" s="110"/>
      <c r="E2" s="110"/>
      <c r="F2" s="110"/>
    </row>
    <row r="3" spans="1:6" ht="14.25">
      <c r="A3" s="111"/>
      <c r="B3" s="111"/>
      <c r="C3" s="111"/>
      <c r="D3" s="7"/>
      <c r="E3" s="7"/>
      <c r="F3" s="7"/>
    </row>
    <row r="4" spans="1:6" ht="28.5">
      <c r="A4" s="32"/>
      <c r="B4" s="32" t="s">
        <v>53</v>
      </c>
      <c r="C4" s="32"/>
      <c r="D4" s="7"/>
      <c r="E4" s="7"/>
      <c r="F4" s="7"/>
    </row>
    <row r="5" spans="1:6" ht="14.25">
      <c r="A5" s="32"/>
      <c r="B5" s="32"/>
      <c r="C5" s="32" t="s">
        <v>55</v>
      </c>
      <c r="D5" s="7"/>
      <c r="E5" s="7"/>
      <c r="F5" s="7"/>
    </row>
    <row r="6" spans="1:6" ht="33" customHeight="1">
      <c r="A6" s="116" t="s">
        <v>61</v>
      </c>
      <c r="B6" s="116"/>
      <c r="C6" s="116"/>
      <c r="D6" s="7"/>
      <c r="E6" s="7"/>
      <c r="F6" s="7"/>
    </row>
    <row r="7" spans="1:6" s="13" customFormat="1" ht="12.75">
      <c r="A7" s="112" t="s">
        <v>11</v>
      </c>
      <c r="B7" s="113"/>
      <c r="C7" s="113"/>
      <c r="D7" s="21"/>
      <c r="E7" s="22"/>
      <c r="F7" s="22"/>
    </row>
    <row r="8" spans="1:6" s="13" customFormat="1" ht="27.75" customHeight="1" thickBot="1">
      <c r="A8" s="114" t="s">
        <v>8</v>
      </c>
      <c r="B8" s="109"/>
      <c r="C8" s="109"/>
      <c r="D8" s="15"/>
      <c r="E8" s="15"/>
      <c r="F8" s="15"/>
    </row>
    <row r="9" spans="1:6" ht="12.75">
      <c r="A9" s="10" t="s">
        <v>0</v>
      </c>
      <c r="B9" s="93" t="s">
        <v>1</v>
      </c>
      <c r="C9" s="93" t="s">
        <v>2</v>
      </c>
      <c r="D9" s="115" t="s">
        <v>66</v>
      </c>
      <c r="E9" s="115"/>
      <c r="F9" s="115"/>
    </row>
    <row r="10" spans="1:8" ht="89.25">
      <c r="A10" s="11"/>
      <c r="B10" s="94"/>
      <c r="C10" s="94"/>
      <c r="D10" s="3" t="s">
        <v>5</v>
      </c>
      <c r="E10" s="2" t="s">
        <v>3</v>
      </c>
      <c r="F10" s="2" t="s">
        <v>6</v>
      </c>
      <c r="H10" s="34"/>
    </row>
    <row r="11" spans="1:6" ht="26.25" customHeight="1" thickBot="1">
      <c r="A11" s="17" t="s">
        <v>4</v>
      </c>
      <c r="B11" s="38" t="s">
        <v>37</v>
      </c>
      <c r="C11" s="12" t="s">
        <v>40</v>
      </c>
      <c r="D11" s="9">
        <v>67</v>
      </c>
      <c r="E11" s="5">
        <v>67</v>
      </c>
      <c r="F11" s="33">
        <f>(E11/D11)*100%</f>
        <v>1</v>
      </c>
    </row>
    <row r="12" spans="1:6" s="13" customFormat="1" ht="12.75">
      <c r="A12" s="108" t="s">
        <v>12</v>
      </c>
      <c r="B12" s="108"/>
      <c r="C12" s="108"/>
      <c r="D12" s="16"/>
      <c r="E12" s="16"/>
      <c r="F12" s="16"/>
    </row>
    <row r="13" spans="1:6" s="13" customFormat="1" ht="28.5" customHeight="1" thickBot="1">
      <c r="A13" s="109" t="s">
        <v>13</v>
      </c>
      <c r="B13" s="109"/>
      <c r="C13" s="109"/>
      <c r="D13" s="15"/>
      <c r="E13" s="15"/>
      <c r="F13" s="15"/>
    </row>
    <row r="14" spans="1:6" ht="12.75">
      <c r="A14" s="10" t="s">
        <v>0</v>
      </c>
      <c r="B14" s="93" t="s">
        <v>1</v>
      </c>
      <c r="C14" s="93" t="s">
        <v>2</v>
      </c>
      <c r="D14" s="106" t="s">
        <v>66</v>
      </c>
      <c r="E14" s="106"/>
      <c r="F14" s="106"/>
    </row>
    <row r="15" spans="1:6" ht="78" customHeight="1">
      <c r="A15" s="11"/>
      <c r="B15" s="94"/>
      <c r="C15" s="94"/>
      <c r="D15" s="2" t="s">
        <v>15</v>
      </c>
      <c r="E15" s="2" t="s">
        <v>16</v>
      </c>
      <c r="F15" s="2" t="s">
        <v>17</v>
      </c>
    </row>
    <row r="16" spans="1:6" ht="20.25" customHeight="1" thickBot="1">
      <c r="A16" s="17">
        <v>1</v>
      </c>
      <c r="B16" s="38" t="s">
        <v>37</v>
      </c>
      <c r="C16" s="12" t="s">
        <v>38</v>
      </c>
      <c r="D16" s="9">
        <f>D11</f>
        <v>67</v>
      </c>
      <c r="E16" s="9">
        <f>E11</f>
        <v>67</v>
      </c>
      <c r="F16" s="8">
        <f>(E16/D16)*100%</f>
        <v>1</v>
      </c>
    </row>
    <row r="17" spans="1:6" s="13" customFormat="1" ht="15" customHeight="1">
      <c r="A17" s="107" t="s">
        <v>19</v>
      </c>
      <c r="B17" s="107"/>
      <c r="C17" s="107"/>
      <c r="D17" s="23"/>
      <c r="E17" s="23"/>
      <c r="F17" s="23"/>
    </row>
    <row r="18" spans="1:6" s="13" customFormat="1" ht="27" customHeight="1" thickBot="1">
      <c r="A18" s="100" t="s">
        <v>20</v>
      </c>
      <c r="B18" s="101"/>
      <c r="C18" s="101"/>
      <c r="D18" s="18"/>
      <c r="E18" s="18"/>
      <c r="F18" s="18"/>
    </row>
    <row r="19" spans="1:6" ht="12.75">
      <c r="A19" s="102"/>
      <c r="B19" s="93" t="s">
        <v>1</v>
      </c>
      <c r="C19" s="104" t="s">
        <v>2</v>
      </c>
      <c r="D19" s="106" t="s">
        <v>66</v>
      </c>
      <c r="E19" s="106"/>
      <c r="F19" s="106"/>
    </row>
    <row r="20" spans="1:6" ht="57" customHeight="1">
      <c r="A20" s="103"/>
      <c r="B20" s="94"/>
      <c r="C20" s="105"/>
      <c r="D20" s="3" t="s">
        <v>21</v>
      </c>
      <c r="E20" s="3" t="s">
        <v>22</v>
      </c>
      <c r="F20" s="3" t="s">
        <v>6</v>
      </c>
    </row>
    <row r="21" spans="1:6" ht="21.75" customHeight="1" thickBot="1">
      <c r="A21" s="24">
        <v>1</v>
      </c>
      <c r="B21" s="38" t="s">
        <v>37</v>
      </c>
      <c r="C21" s="19" t="s">
        <v>25</v>
      </c>
      <c r="D21" s="25">
        <f>D35/D11</f>
        <v>114199.20641791045</v>
      </c>
      <c r="E21" s="25">
        <f>E35/E11</f>
        <v>33842.57</v>
      </c>
      <c r="F21" s="8">
        <f>(E21/D21)*100%</f>
        <v>0.29634680538981656</v>
      </c>
    </row>
    <row r="22" spans="1:6" ht="12.75" hidden="1">
      <c r="A22" s="26"/>
      <c r="B22" s="26"/>
      <c r="C22" s="27"/>
      <c r="D22" s="28"/>
      <c r="E22" s="28"/>
      <c r="F22" s="6"/>
    </row>
    <row r="23" spans="1:6" s="13" customFormat="1" ht="12.75">
      <c r="A23" s="107" t="s">
        <v>14</v>
      </c>
      <c r="B23" s="107"/>
      <c r="C23" s="107"/>
      <c r="D23" s="18"/>
      <c r="E23" s="18"/>
      <c r="F23" s="18"/>
    </row>
    <row r="24" spans="1:6" s="13" customFormat="1" ht="30.75" customHeight="1" thickBot="1">
      <c r="A24" s="89" t="s">
        <v>7</v>
      </c>
      <c r="B24" s="90"/>
      <c r="C24" s="90"/>
      <c r="D24" s="14"/>
      <c r="E24" s="14"/>
      <c r="F24" s="14"/>
    </row>
    <row r="25" spans="1:6" ht="12.75">
      <c r="A25" s="91"/>
      <c r="B25" s="93" t="s">
        <v>1</v>
      </c>
      <c r="C25" s="95" t="s">
        <v>9</v>
      </c>
      <c r="D25" s="97" t="s">
        <v>66</v>
      </c>
      <c r="E25" s="98"/>
      <c r="F25" s="99"/>
    </row>
    <row r="26" spans="1:6" ht="129.75" customHeight="1">
      <c r="A26" s="92"/>
      <c r="B26" s="94"/>
      <c r="C26" s="96"/>
      <c r="D26" s="2" t="s">
        <v>18</v>
      </c>
      <c r="E26" s="2" t="s">
        <v>10</v>
      </c>
      <c r="F26" s="2" t="s">
        <v>23</v>
      </c>
    </row>
    <row r="27" spans="1:6" ht="24.75" customHeight="1">
      <c r="A27" s="29">
        <v>1</v>
      </c>
      <c r="B27" s="49"/>
      <c r="C27" s="4" t="s">
        <v>39</v>
      </c>
      <c r="D27" s="42">
        <v>100</v>
      </c>
      <c r="E27" s="35"/>
      <c r="F27" s="43">
        <f>(E27/D27)*100%</f>
        <v>0</v>
      </c>
    </row>
    <row r="28" spans="1:6" ht="25.5">
      <c r="A28" s="29">
        <v>2</v>
      </c>
      <c r="B28" s="39"/>
      <c r="C28" s="4" t="s">
        <v>26</v>
      </c>
      <c r="D28" s="44">
        <v>100</v>
      </c>
      <c r="E28" s="45">
        <v>100</v>
      </c>
      <c r="F28" s="43">
        <f aca="true" t="shared" si="0" ref="F28:F35">(E28/D28)*100%</f>
        <v>1</v>
      </c>
    </row>
    <row r="29" spans="1:6" ht="25.5">
      <c r="A29" s="29">
        <v>3</v>
      </c>
      <c r="B29" s="39"/>
      <c r="C29" s="4" t="s">
        <v>42</v>
      </c>
      <c r="D29" s="46">
        <v>2</v>
      </c>
      <c r="E29" s="45">
        <v>2</v>
      </c>
      <c r="F29" s="43">
        <f t="shared" si="0"/>
        <v>1</v>
      </c>
    </row>
    <row r="30" spans="1:6" ht="18" customHeight="1">
      <c r="A30" s="29">
        <v>4</v>
      </c>
      <c r="B30" s="39"/>
      <c r="C30" s="4" t="s">
        <v>32</v>
      </c>
      <c r="D30" s="44">
        <v>1</v>
      </c>
      <c r="E30" s="45">
        <v>1</v>
      </c>
      <c r="F30" s="43">
        <f t="shared" si="0"/>
        <v>1</v>
      </c>
    </row>
    <row r="31" spans="1:6" ht="25.5">
      <c r="A31" s="29">
        <v>5</v>
      </c>
      <c r="B31" s="39"/>
      <c r="C31" s="30" t="s">
        <v>27</v>
      </c>
      <c r="D31" s="44">
        <f>D32</f>
        <v>2</v>
      </c>
      <c r="E31" s="44">
        <f>E32</f>
        <v>0</v>
      </c>
      <c r="F31" s="43">
        <f t="shared" si="0"/>
        <v>0</v>
      </c>
    </row>
    <row r="32" spans="1:6" ht="17.25" customHeight="1">
      <c r="A32" s="41" t="s">
        <v>58</v>
      </c>
      <c r="B32" s="39"/>
      <c r="C32" s="30" t="s">
        <v>43</v>
      </c>
      <c r="D32" s="44">
        <v>2</v>
      </c>
      <c r="E32" s="44">
        <v>0</v>
      </c>
      <c r="F32" s="43">
        <f t="shared" si="0"/>
        <v>0</v>
      </c>
    </row>
    <row r="33" spans="1:196" ht="19.5" customHeight="1">
      <c r="A33" s="29">
        <v>6</v>
      </c>
      <c r="B33" s="39"/>
      <c r="C33" s="4" t="s">
        <v>45</v>
      </c>
      <c r="D33" s="44">
        <v>80</v>
      </c>
      <c r="E33" s="45">
        <v>80</v>
      </c>
      <c r="F33" s="43">
        <f t="shared" si="0"/>
        <v>1</v>
      </c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</row>
    <row r="34" spans="1:6" ht="38.25">
      <c r="A34" s="29">
        <v>7</v>
      </c>
      <c r="B34" s="39"/>
      <c r="C34" s="4" t="s">
        <v>35</v>
      </c>
      <c r="D34" s="44">
        <v>85</v>
      </c>
      <c r="E34" s="47">
        <v>85</v>
      </c>
      <c r="F34" s="43">
        <f t="shared" si="0"/>
        <v>1</v>
      </c>
    </row>
    <row r="35" spans="1:6" ht="20.25" customHeight="1">
      <c r="A35" s="29">
        <v>8</v>
      </c>
      <c r="B35" s="40"/>
      <c r="C35" s="48" t="s">
        <v>52</v>
      </c>
      <c r="D35" s="45">
        <v>7651346.83</v>
      </c>
      <c r="E35" s="45">
        <v>2267452.19</v>
      </c>
      <c r="F35" s="43">
        <f t="shared" si="0"/>
        <v>0.29634680538981656</v>
      </c>
    </row>
    <row r="36" spans="2:5" ht="18.75">
      <c r="B36" s="36" t="s">
        <v>54</v>
      </c>
      <c r="C36" s="36"/>
      <c r="D36" s="36"/>
      <c r="E36" s="36" t="s">
        <v>63</v>
      </c>
    </row>
    <row r="37" ht="12.75">
      <c r="C37" s="50" t="s">
        <v>36</v>
      </c>
    </row>
  </sheetData>
  <sheetProtection/>
  <mergeCells count="25">
    <mergeCell ref="A2:F2"/>
    <mergeCell ref="A3:C3"/>
    <mergeCell ref="A7:C7"/>
    <mergeCell ref="A8:C8"/>
    <mergeCell ref="B9:B10"/>
    <mergeCell ref="C9:C10"/>
    <mergeCell ref="D9:F9"/>
    <mergeCell ref="A6:C6"/>
    <mergeCell ref="A23:C23"/>
    <mergeCell ref="A12:C12"/>
    <mergeCell ref="A13:C13"/>
    <mergeCell ref="B14:B15"/>
    <mergeCell ref="C14:C15"/>
    <mergeCell ref="D14:F14"/>
    <mergeCell ref="A17:C17"/>
    <mergeCell ref="A24:C24"/>
    <mergeCell ref="A25:A26"/>
    <mergeCell ref="B25:B26"/>
    <mergeCell ref="C25:C26"/>
    <mergeCell ref="D25:F25"/>
    <mergeCell ref="A18:C18"/>
    <mergeCell ref="A19:A20"/>
    <mergeCell ref="B19:B20"/>
    <mergeCell ref="C19:C20"/>
    <mergeCell ref="D19:F19"/>
  </mergeCells>
  <printOptions/>
  <pageMargins left="0.35433070866141736" right="0.2362204724409449" top="0.2362204724409449" bottom="0.1968503937007874" header="0" footer="0"/>
  <pageSetup horizontalDpi="600" verticalDpi="600" orientation="landscape" paperSize="9" scale="85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J41"/>
  <sheetViews>
    <sheetView showGridLines="0" view="pageBreakPreview" zoomScaleSheetLayoutView="100" zoomScalePageLayoutView="0" workbookViewId="0" topLeftCell="A4">
      <pane xSplit="3" ySplit="5" topLeftCell="D9" activePane="bottomRight" state="frozen"/>
      <selection pane="topLeft" activeCell="A4" sqref="A4"/>
      <selection pane="topRight" activeCell="C4" sqref="C4"/>
      <selection pane="bottomLeft" activeCell="A7" sqref="A7"/>
      <selection pane="bottomRight" activeCell="C26" sqref="C26"/>
    </sheetView>
  </sheetViews>
  <sheetFormatPr defaultColWidth="9.00390625" defaultRowHeight="12.75"/>
  <cols>
    <col min="1" max="1" width="6.75390625" style="0" customWidth="1"/>
    <col min="2" max="2" width="49.25390625" style="0" customWidth="1"/>
    <col min="3" max="3" width="56.75390625" style="0" customWidth="1"/>
    <col min="4" max="4" width="16.375" style="0" customWidth="1"/>
    <col min="5" max="5" width="14.25390625" style="0" customWidth="1"/>
    <col min="6" max="6" width="15.375" style="0" customWidth="1"/>
    <col min="7" max="12" width="9.125" style="0" customWidth="1"/>
  </cols>
  <sheetData>
    <row r="1" ht="12.75">
      <c r="A1" t="s">
        <v>1</v>
      </c>
    </row>
    <row r="2" spans="1:6" ht="42.75" customHeight="1">
      <c r="A2" s="110" t="s">
        <v>24</v>
      </c>
      <c r="B2" s="110"/>
      <c r="C2" s="110"/>
      <c r="D2" s="110"/>
      <c r="E2" s="110"/>
      <c r="F2" s="110"/>
    </row>
    <row r="3" spans="1:6" ht="14.25">
      <c r="A3" s="111"/>
      <c r="B3" s="111"/>
      <c r="C3" s="111"/>
      <c r="D3" s="7"/>
      <c r="E3" s="7"/>
      <c r="F3" s="7"/>
    </row>
    <row r="4" spans="1:6" ht="42.75">
      <c r="A4" s="32"/>
      <c r="B4" s="32" t="s">
        <v>56</v>
      </c>
      <c r="C4" s="32"/>
      <c r="D4" s="7"/>
      <c r="E4" s="7"/>
      <c r="F4" s="7"/>
    </row>
    <row r="5" spans="1:6" ht="15">
      <c r="A5" s="135" t="s">
        <v>60</v>
      </c>
      <c r="B5" s="135"/>
      <c r="C5" s="135"/>
      <c r="D5" s="7"/>
      <c r="E5" s="7"/>
      <c r="F5" s="7"/>
    </row>
    <row r="6" spans="1:6" s="13" customFormat="1" ht="12.75">
      <c r="A6" s="112" t="s">
        <v>11</v>
      </c>
      <c r="B6" s="113"/>
      <c r="C6" s="113"/>
      <c r="D6" s="21"/>
      <c r="E6" s="22"/>
      <c r="F6" s="22"/>
    </row>
    <row r="7" spans="1:6" s="13" customFormat="1" ht="27.75" customHeight="1" thickBot="1">
      <c r="A7" s="114" t="s">
        <v>8</v>
      </c>
      <c r="B7" s="109"/>
      <c r="C7" s="109"/>
      <c r="D7" s="15"/>
      <c r="E7" s="15"/>
      <c r="F7" s="15"/>
    </row>
    <row r="8" spans="1:6" ht="12.75">
      <c r="A8" s="10" t="s">
        <v>0</v>
      </c>
      <c r="B8" s="119" t="s">
        <v>1</v>
      </c>
      <c r="C8" s="119" t="s">
        <v>2</v>
      </c>
      <c r="D8" s="132" t="s">
        <v>65</v>
      </c>
      <c r="E8" s="133"/>
      <c r="F8" s="134"/>
    </row>
    <row r="9" spans="1:6" ht="89.25">
      <c r="A9" s="11"/>
      <c r="B9" s="96"/>
      <c r="C9" s="96"/>
      <c r="D9" s="3" t="s">
        <v>5</v>
      </c>
      <c r="E9" s="2" t="s">
        <v>3</v>
      </c>
      <c r="F9" s="2" t="s">
        <v>6</v>
      </c>
    </row>
    <row r="10" spans="1:6" ht="30.75" customHeight="1" thickBot="1">
      <c r="A10" s="17" t="s">
        <v>4</v>
      </c>
      <c r="B10" s="38" t="s">
        <v>46</v>
      </c>
      <c r="C10" s="12" t="s">
        <v>47</v>
      </c>
      <c r="D10" s="9">
        <v>89</v>
      </c>
      <c r="E10" s="5">
        <v>89</v>
      </c>
      <c r="F10" s="33" t="s">
        <v>59</v>
      </c>
    </row>
    <row r="11" spans="1:6" s="13" customFormat="1" ht="12.75" customHeight="1">
      <c r="A11" s="108" t="s">
        <v>12</v>
      </c>
      <c r="B11" s="108"/>
      <c r="C11" s="108"/>
      <c r="D11" s="16"/>
      <c r="E11" s="16"/>
      <c r="F11" s="16"/>
    </row>
    <row r="12" spans="1:6" s="13" customFormat="1" ht="28.5" customHeight="1" thickBot="1">
      <c r="A12" s="131" t="s">
        <v>13</v>
      </c>
      <c r="B12" s="131"/>
      <c r="C12" s="131"/>
      <c r="D12" s="15"/>
      <c r="E12" s="15"/>
      <c r="F12" s="15"/>
    </row>
    <row r="13" spans="1:6" ht="12.75">
      <c r="A13" s="10" t="s">
        <v>0</v>
      </c>
      <c r="B13" s="119" t="s">
        <v>1</v>
      </c>
      <c r="C13" s="119" t="s">
        <v>2</v>
      </c>
      <c r="D13" s="128" t="s">
        <v>66</v>
      </c>
      <c r="E13" s="129"/>
      <c r="F13" s="130"/>
    </row>
    <row r="14" spans="1:6" ht="78" customHeight="1">
      <c r="A14" s="11"/>
      <c r="B14" s="96"/>
      <c r="C14" s="96"/>
      <c r="D14" s="2" t="s">
        <v>15</v>
      </c>
      <c r="E14" s="2" t="s">
        <v>16</v>
      </c>
      <c r="F14" s="2" t="s">
        <v>17</v>
      </c>
    </row>
    <row r="15" spans="1:6" ht="30.75" customHeight="1" thickBot="1">
      <c r="A15" s="17">
        <v>1</v>
      </c>
      <c r="B15" s="38" t="s">
        <v>46</v>
      </c>
      <c r="C15" s="12" t="s">
        <v>47</v>
      </c>
      <c r="D15" s="9">
        <f>D10</f>
        <v>89</v>
      </c>
      <c r="E15" s="9">
        <v>89</v>
      </c>
      <c r="F15" s="8">
        <f>(E15/D15)*100%</f>
        <v>1</v>
      </c>
    </row>
    <row r="16" spans="1:6" s="13" customFormat="1" ht="15" customHeight="1">
      <c r="A16" s="107" t="s">
        <v>19</v>
      </c>
      <c r="B16" s="107"/>
      <c r="C16" s="107"/>
      <c r="D16" s="23"/>
      <c r="E16" s="23"/>
      <c r="F16" s="23"/>
    </row>
    <row r="17" spans="1:6" s="13" customFormat="1" ht="27" customHeight="1" thickBot="1">
      <c r="A17" s="122" t="s">
        <v>20</v>
      </c>
      <c r="B17" s="123"/>
      <c r="C17" s="123"/>
      <c r="D17" s="18"/>
      <c r="E17" s="18"/>
      <c r="F17" s="18"/>
    </row>
    <row r="18" spans="1:6" ht="12.75">
      <c r="A18" s="124"/>
      <c r="B18" s="119" t="s">
        <v>1</v>
      </c>
      <c r="C18" s="126" t="s">
        <v>2</v>
      </c>
      <c r="D18" s="128" t="s">
        <v>66</v>
      </c>
      <c r="E18" s="129"/>
      <c r="F18" s="130"/>
    </row>
    <row r="19" spans="1:6" ht="57" customHeight="1">
      <c r="A19" s="125"/>
      <c r="B19" s="96"/>
      <c r="C19" s="127"/>
      <c r="D19" s="3" t="s">
        <v>21</v>
      </c>
      <c r="E19" s="3" t="s">
        <v>22</v>
      </c>
      <c r="F19" s="3" t="s">
        <v>6</v>
      </c>
    </row>
    <row r="20" spans="1:6" ht="96" customHeight="1" thickBot="1">
      <c r="A20" s="24">
        <v>1</v>
      </c>
      <c r="B20" s="38" t="s">
        <v>46</v>
      </c>
      <c r="C20" s="19" t="s">
        <v>25</v>
      </c>
      <c r="D20" s="25">
        <f>D38/D10</f>
        <v>114199.20640449437</v>
      </c>
      <c r="E20" s="25">
        <f>E38/E10</f>
        <v>33842.57</v>
      </c>
      <c r="F20" s="8">
        <f>(E20/D20)*100%</f>
        <v>0.29634680542463127</v>
      </c>
    </row>
    <row r="21" spans="1:6" ht="12.75" hidden="1">
      <c r="A21" s="26"/>
      <c r="B21" s="26"/>
      <c r="C21" s="27"/>
      <c r="D21" s="28"/>
      <c r="E21" s="28"/>
      <c r="F21" s="6"/>
    </row>
    <row r="22" spans="1:6" s="13" customFormat="1" ht="12.75">
      <c r="A22" s="107" t="s">
        <v>14</v>
      </c>
      <c r="B22" s="107"/>
      <c r="C22" s="107"/>
      <c r="D22" s="18"/>
      <c r="E22" s="18"/>
      <c r="F22" s="18"/>
    </row>
    <row r="23" spans="1:6" s="13" customFormat="1" ht="27" customHeight="1" thickBot="1">
      <c r="A23" s="117" t="s">
        <v>7</v>
      </c>
      <c r="B23" s="118"/>
      <c r="C23" s="118"/>
      <c r="D23" s="14"/>
      <c r="E23" s="14"/>
      <c r="F23" s="14"/>
    </row>
    <row r="24" spans="1:6" ht="12.75" customHeight="1">
      <c r="A24" s="91"/>
      <c r="B24" s="119" t="s">
        <v>1</v>
      </c>
      <c r="C24" s="95" t="s">
        <v>9</v>
      </c>
      <c r="D24" s="97" t="s">
        <v>66</v>
      </c>
      <c r="E24" s="98"/>
      <c r="F24" s="99"/>
    </row>
    <row r="25" spans="1:6" ht="129.75" customHeight="1">
      <c r="A25" s="92"/>
      <c r="B25" s="96"/>
      <c r="C25" s="96"/>
      <c r="D25" s="2" t="s">
        <v>18</v>
      </c>
      <c r="E25" s="2" t="s">
        <v>10</v>
      </c>
      <c r="F25" s="2" t="s">
        <v>23</v>
      </c>
    </row>
    <row r="26" spans="1:6" ht="24.75" customHeight="1">
      <c r="A26" s="29">
        <v>1</v>
      </c>
      <c r="B26" s="20"/>
      <c r="C26" s="4" t="s">
        <v>39</v>
      </c>
      <c r="D26" s="42">
        <v>100</v>
      </c>
      <c r="E26" s="35"/>
      <c r="F26" s="43">
        <f>(E26/D26)*100%</f>
        <v>0</v>
      </c>
    </row>
    <row r="27" spans="1:6" ht="25.5">
      <c r="A27" s="29">
        <v>3</v>
      </c>
      <c r="B27" s="120"/>
      <c r="C27" s="4" t="s">
        <v>26</v>
      </c>
      <c r="D27" s="44">
        <v>100</v>
      </c>
      <c r="E27" s="45">
        <v>100</v>
      </c>
      <c r="F27" s="43">
        <f aca="true" t="shared" si="0" ref="F27:F38">(E27/D27)*100%</f>
        <v>1</v>
      </c>
    </row>
    <row r="28" spans="1:6" ht="30" customHeight="1">
      <c r="A28" s="29">
        <v>4</v>
      </c>
      <c r="B28" s="120"/>
      <c r="C28" s="4" t="s">
        <v>41</v>
      </c>
      <c r="D28" s="44">
        <v>6</v>
      </c>
      <c r="E28" s="45">
        <v>4</v>
      </c>
      <c r="F28" s="43">
        <f t="shared" si="0"/>
        <v>0.6666666666666666</v>
      </c>
    </row>
    <row r="29" spans="1:6" ht="25.5">
      <c r="A29" s="29">
        <v>5</v>
      </c>
      <c r="B29" s="120"/>
      <c r="C29" s="4" t="s">
        <v>42</v>
      </c>
      <c r="D29" s="46">
        <v>5</v>
      </c>
      <c r="E29" s="45">
        <v>9</v>
      </c>
      <c r="F29" s="43">
        <f t="shared" si="0"/>
        <v>1.8</v>
      </c>
    </row>
    <row r="30" spans="1:6" ht="18" customHeight="1">
      <c r="A30" s="29">
        <v>6</v>
      </c>
      <c r="B30" s="120"/>
      <c r="C30" s="4" t="s">
        <v>32</v>
      </c>
      <c r="D30" s="44">
        <v>3</v>
      </c>
      <c r="E30" s="45">
        <v>0</v>
      </c>
      <c r="F30" s="43">
        <f t="shared" si="0"/>
        <v>0</v>
      </c>
    </row>
    <row r="31" spans="1:6" ht="25.5">
      <c r="A31" s="29">
        <v>7</v>
      </c>
      <c r="B31" s="120"/>
      <c r="C31" s="30" t="s">
        <v>27</v>
      </c>
      <c r="D31" s="44">
        <f>D32+D35</f>
        <v>7</v>
      </c>
      <c r="E31" s="44">
        <f>E32+E35</f>
        <v>1</v>
      </c>
      <c r="F31" s="43">
        <f t="shared" si="0"/>
        <v>0.14285714285714285</v>
      </c>
    </row>
    <row r="32" spans="1:6" ht="15" customHeight="1">
      <c r="A32" s="41" t="s">
        <v>33</v>
      </c>
      <c r="B32" s="120"/>
      <c r="C32" s="30" t="s">
        <v>43</v>
      </c>
      <c r="D32" s="44">
        <f>D33+D34</f>
        <v>6</v>
      </c>
      <c r="E32" s="44">
        <v>1</v>
      </c>
      <c r="F32" s="43">
        <f t="shared" si="0"/>
        <v>0.16666666666666666</v>
      </c>
    </row>
    <row r="33" spans="1:6" ht="27" customHeight="1">
      <c r="A33" s="41" t="s">
        <v>30</v>
      </c>
      <c r="B33" s="120"/>
      <c r="C33" s="37" t="s">
        <v>28</v>
      </c>
      <c r="D33" s="44">
        <v>5</v>
      </c>
      <c r="E33" s="45">
        <v>1</v>
      </c>
      <c r="F33" s="43">
        <f t="shared" si="0"/>
        <v>0.2</v>
      </c>
    </row>
    <row r="34" spans="1:6" ht="15" customHeight="1">
      <c r="A34" s="41" t="s">
        <v>31</v>
      </c>
      <c r="B34" s="120"/>
      <c r="C34" s="34" t="s">
        <v>29</v>
      </c>
      <c r="D34" s="44">
        <v>1</v>
      </c>
      <c r="E34" s="45">
        <v>0</v>
      </c>
      <c r="F34" s="43">
        <f t="shared" si="0"/>
        <v>0</v>
      </c>
    </row>
    <row r="35" spans="1:6" ht="15" customHeight="1">
      <c r="A35" s="41" t="s">
        <v>34</v>
      </c>
      <c r="B35" s="120"/>
      <c r="C35" s="31" t="s">
        <v>44</v>
      </c>
      <c r="D35" s="44">
        <v>1</v>
      </c>
      <c r="E35" s="45">
        <v>0</v>
      </c>
      <c r="F35" s="43">
        <f t="shared" si="0"/>
        <v>0</v>
      </c>
    </row>
    <row r="36" spans="1:192" ht="19.5" customHeight="1">
      <c r="A36" s="29">
        <v>8</v>
      </c>
      <c r="B36" s="120"/>
      <c r="C36" s="4" t="s">
        <v>45</v>
      </c>
      <c r="D36" s="44">
        <v>80</v>
      </c>
      <c r="E36" s="45">
        <v>80</v>
      </c>
      <c r="F36" s="43">
        <f t="shared" si="0"/>
        <v>1</v>
      </c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</row>
    <row r="37" spans="1:6" ht="38.25">
      <c r="A37" s="29">
        <v>9</v>
      </c>
      <c r="B37" s="120"/>
      <c r="C37" s="4" t="s">
        <v>35</v>
      </c>
      <c r="D37" s="44">
        <v>85</v>
      </c>
      <c r="E37" s="47">
        <v>85</v>
      </c>
      <c r="F37" s="43">
        <f t="shared" si="0"/>
        <v>1</v>
      </c>
    </row>
    <row r="38" spans="1:6" ht="17.25" customHeight="1">
      <c r="A38" s="29">
        <v>10</v>
      </c>
      <c r="B38" s="121"/>
      <c r="C38" s="48" t="s">
        <v>52</v>
      </c>
      <c r="D38" s="45">
        <v>10163729.37</v>
      </c>
      <c r="E38" s="45">
        <v>3011988.73</v>
      </c>
      <c r="F38" s="43">
        <f t="shared" si="0"/>
        <v>0.29634680542463127</v>
      </c>
    </row>
    <row r="40" spans="2:5" ht="18.75">
      <c r="B40" s="36" t="s">
        <v>54</v>
      </c>
      <c r="C40" s="36"/>
      <c r="D40" s="36"/>
      <c r="E40" s="36" t="s">
        <v>63</v>
      </c>
    </row>
    <row r="41" ht="12.75">
      <c r="C41" s="50" t="s">
        <v>36</v>
      </c>
    </row>
  </sheetData>
  <sheetProtection/>
  <mergeCells count="26">
    <mergeCell ref="D8:F8"/>
    <mergeCell ref="C8:C9"/>
    <mergeCell ref="B8:B9"/>
    <mergeCell ref="A2:F2"/>
    <mergeCell ref="A3:C3"/>
    <mergeCell ref="A6:C6"/>
    <mergeCell ref="A7:C7"/>
    <mergeCell ref="A5:C5"/>
    <mergeCell ref="A11:C11"/>
    <mergeCell ref="A12:C12"/>
    <mergeCell ref="B13:B14"/>
    <mergeCell ref="C13:C14"/>
    <mergeCell ref="D13:F13"/>
    <mergeCell ref="A16:C16"/>
    <mergeCell ref="A17:C17"/>
    <mergeCell ref="A18:A19"/>
    <mergeCell ref="B18:B19"/>
    <mergeCell ref="C18:C19"/>
    <mergeCell ref="D18:F18"/>
    <mergeCell ref="A22:C22"/>
    <mergeCell ref="A23:C23"/>
    <mergeCell ref="A24:A25"/>
    <mergeCell ref="B24:B25"/>
    <mergeCell ref="C24:C25"/>
    <mergeCell ref="D24:F24"/>
    <mergeCell ref="B27:B38"/>
  </mergeCells>
  <printOptions/>
  <pageMargins left="0.35433070866141736" right="0.2362204724409449" top="0.2362204724409449" bottom="0.1968503937007874" header="0.2362204724409449" footer="0.1968503937007874"/>
  <pageSetup horizontalDpi="600" verticalDpi="600" orientation="landscape" paperSize="9" scale="85" r:id="rId1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F35"/>
  <sheetViews>
    <sheetView showGridLines="0" tabSelected="1" view="pageBreakPreview" zoomScaleSheetLayoutView="100" zoomScalePageLayoutView="0" workbookViewId="0" topLeftCell="A4">
      <pane xSplit="3" ySplit="5" topLeftCell="D9" activePane="bottomRight" state="frozen"/>
      <selection pane="topLeft" activeCell="A4" sqref="A4"/>
      <selection pane="topRight" activeCell="C4" sqref="C4"/>
      <selection pane="bottomLeft" activeCell="A7" sqref="A7"/>
      <selection pane="bottomRight" activeCell="H9" sqref="H9"/>
    </sheetView>
  </sheetViews>
  <sheetFormatPr defaultColWidth="9.00390625" defaultRowHeight="12.75"/>
  <cols>
    <col min="1" max="1" width="6.75390625" style="0" customWidth="1"/>
    <col min="2" max="2" width="49.25390625" style="0" customWidth="1"/>
    <col min="3" max="3" width="56.75390625" style="0" customWidth="1"/>
    <col min="4" max="4" width="16.375" style="0" customWidth="1"/>
    <col min="5" max="5" width="14.25390625" style="0" customWidth="1"/>
    <col min="6" max="6" width="15.375" style="0" customWidth="1"/>
    <col min="7" max="8" width="9.125" style="0" customWidth="1"/>
  </cols>
  <sheetData>
    <row r="1" ht="12.75">
      <c r="A1" t="s">
        <v>1</v>
      </c>
    </row>
    <row r="2" spans="1:6" ht="42.75" customHeight="1">
      <c r="A2" s="110" t="s">
        <v>24</v>
      </c>
      <c r="B2" s="110"/>
      <c r="C2" s="110"/>
      <c r="D2" s="110"/>
      <c r="E2" s="110"/>
      <c r="F2" s="110"/>
    </row>
    <row r="3" spans="1:6" ht="14.25">
      <c r="A3" s="111"/>
      <c r="B3" s="111"/>
      <c r="C3" s="111"/>
      <c r="D3" s="7"/>
      <c r="E3" s="7"/>
      <c r="F3" s="7"/>
    </row>
    <row r="4" spans="1:6" ht="22.5" customHeight="1">
      <c r="A4" s="51"/>
      <c r="B4" s="162" t="s">
        <v>57</v>
      </c>
      <c r="C4" s="162"/>
      <c r="D4" s="52"/>
      <c r="E4" s="52"/>
      <c r="F4" s="52"/>
    </row>
    <row r="5" spans="1:6" ht="19.5" customHeight="1">
      <c r="A5" s="143" t="s">
        <v>62</v>
      </c>
      <c r="B5" s="144"/>
      <c r="C5" s="51"/>
      <c r="D5" s="52"/>
      <c r="E5" s="52"/>
      <c r="F5" s="52"/>
    </row>
    <row r="6" spans="1:6" s="13" customFormat="1" ht="16.5" customHeight="1">
      <c r="A6" s="138" t="s">
        <v>11</v>
      </c>
      <c r="B6" s="139"/>
      <c r="C6" s="139"/>
      <c r="D6" s="53"/>
      <c r="E6" s="54"/>
      <c r="F6" s="54"/>
    </row>
    <row r="7" spans="1:6" s="13" customFormat="1" ht="27.75" customHeight="1" thickBot="1">
      <c r="A7" s="140" t="s">
        <v>8</v>
      </c>
      <c r="B7" s="141"/>
      <c r="C7" s="141"/>
      <c r="D7" s="55"/>
      <c r="E7" s="55"/>
      <c r="F7" s="55"/>
    </row>
    <row r="8" spans="1:6" ht="18.75">
      <c r="A8" s="56" t="s">
        <v>0</v>
      </c>
      <c r="B8" s="136" t="s">
        <v>1</v>
      </c>
      <c r="C8" s="136" t="s">
        <v>2</v>
      </c>
      <c r="D8" s="142" t="s">
        <v>66</v>
      </c>
      <c r="E8" s="142"/>
      <c r="F8" s="142"/>
    </row>
    <row r="9" spans="1:6" ht="168.75">
      <c r="A9" s="57"/>
      <c r="B9" s="137"/>
      <c r="C9" s="137"/>
      <c r="D9" s="59" t="s">
        <v>5</v>
      </c>
      <c r="E9" s="58" t="s">
        <v>3</v>
      </c>
      <c r="F9" s="58" t="s">
        <v>6</v>
      </c>
    </row>
    <row r="10" spans="1:6" ht="20.25" customHeight="1" thickBot="1">
      <c r="A10" s="60" t="s">
        <v>4</v>
      </c>
      <c r="B10" s="61" t="s">
        <v>48</v>
      </c>
      <c r="C10" s="62" t="s">
        <v>49</v>
      </c>
      <c r="D10" s="63">
        <v>29</v>
      </c>
      <c r="E10" s="64">
        <v>28</v>
      </c>
      <c r="F10" s="65">
        <f>(E10/D10)*100%</f>
        <v>0.9655172413793104</v>
      </c>
    </row>
    <row r="11" spans="1:6" s="13" customFormat="1" ht="18.75">
      <c r="A11" s="165" t="s">
        <v>12</v>
      </c>
      <c r="B11" s="165"/>
      <c r="C11" s="165"/>
      <c r="D11" s="66"/>
      <c r="E11" s="66"/>
      <c r="F11" s="66"/>
    </row>
    <row r="12" spans="1:6" s="13" customFormat="1" ht="42" customHeight="1" thickBot="1">
      <c r="A12" s="141" t="s">
        <v>13</v>
      </c>
      <c r="B12" s="141"/>
      <c r="C12" s="141"/>
      <c r="D12" s="55"/>
      <c r="E12" s="55"/>
      <c r="F12" s="55"/>
    </row>
    <row r="13" spans="1:6" ht="18.75">
      <c r="A13" s="56" t="s">
        <v>0</v>
      </c>
      <c r="B13" s="136" t="s">
        <v>1</v>
      </c>
      <c r="C13" s="136" t="s">
        <v>2</v>
      </c>
      <c r="D13" s="142" t="s">
        <v>66</v>
      </c>
      <c r="E13" s="142"/>
      <c r="F13" s="142"/>
    </row>
    <row r="14" spans="1:6" ht="78" customHeight="1">
      <c r="A14" s="57"/>
      <c r="B14" s="137"/>
      <c r="C14" s="137"/>
      <c r="D14" s="58" t="s">
        <v>15</v>
      </c>
      <c r="E14" s="58" t="s">
        <v>16</v>
      </c>
      <c r="F14" s="58" t="s">
        <v>17</v>
      </c>
    </row>
    <row r="15" spans="1:6" ht="19.5" customHeight="1" thickBot="1">
      <c r="A15" s="60">
        <v>1</v>
      </c>
      <c r="B15" s="61" t="s">
        <v>48</v>
      </c>
      <c r="C15" s="62" t="s">
        <v>49</v>
      </c>
      <c r="D15" s="63">
        <f>D10</f>
        <v>29</v>
      </c>
      <c r="E15" s="63">
        <f>E10</f>
        <v>28</v>
      </c>
      <c r="F15" s="67">
        <f>(E15/D15)*100%</f>
        <v>0.9655172413793104</v>
      </c>
    </row>
    <row r="16" spans="1:6" s="13" customFormat="1" ht="15" customHeight="1">
      <c r="A16" s="152" t="s">
        <v>19</v>
      </c>
      <c r="B16" s="152"/>
      <c r="C16" s="152"/>
      <c r="D16" s="68"/>
      <c r="E16" s="68"/>
      <c r="F16" s="68"/>
    </row>
    <row r="17" spans="1:6" s="13" customFormat="1" ht="41.25" customHeight="1" thickBot="1">
      <c r="A17" s="163" t="s">
        <v>20</v>
      </c>
      <c r="B17" s="164"/>
      <c r="C17" s="164"/>
      <c r="D17" s="69"/>
      <c r="E17" s="69"/>
      <c r="F17" s="69"/>
    </row>
    <row r="18" spans="1:6" ht="18.75">
      <c r="A18" s="155"/>
      <c r="B18" s="136" t="s">
        <v>1</v>
      </c>
      <c r="C18" s="159" t="s">
        <v>2</v>
      </c>
      <c r="D18" s="161" t="s">
        <v>66</v>
      </c>
      <c r="E18" s="161"/>
      <c r="F18" s="161"/>
    </row>
    <row r="19" spans="1:6" ht="57" customHeight="1">
      <c r="A19" s="156"/>
      <c r="B19" s="137"/>
      <c r="C19" s="160"/>
      <c r="D19" s="59" t="s">
        <v>21</v>
      </c>
      <c r="E19" s="59" t="s">
        <v>22</v>
      </c>
      <c r="F19" s="59" t="s">
        <v>6</v>
      </c>
    </row>
    <row r="20" spans="1:6" ht="25.5" customHeight="1" thickBot="1">
      <c r="A20" s="70">
        <v>1</v>
      </c>
      <c r="B20" s="61" t="s">
        <v>48</v>
      </c>
      <c r="C20" s="71" t="s">
        <v>25</v>
      </c>
      <c r="D20" s="72">
        <f>D31/D10</f>
        <v>114199.20655172414</v>
      </c>
      <c r="E20" s="72">
        <f>E31/E10</f>
        <v>33842.57</v>
      </c>
      <c r="F20" s="67">
        <f>(E20/D20)*100%</f>
        <v>0.2963468050425702</v>
      </c>
    </row>
    <row r="21" spans="1:6" ht="18.75" hidden="1">
      <c r="A21" s="73"/>
      <c r="B21" s="73"/>
      <c r="C21" s="74"/>
      <c r="D21" s="75"/>
      <c r="E21" s="75"/>
      <c r="F21" s="76"/>
    </row>
    <row r="22" spans="1:6" s="13" customFormat="1" ht="29.25" customHeight="1">
      <c r="A22" s="152" t="s">
        <v>14</v>
      </c>
      <c r="B22" s="152"/>
      <c r="C22" s="152"/>
      <c r="D22" s="69"/>
      <c r="E22" s="69"/>
      <c r="F22" s="69"/>
    </row>
    <row r="23" spans="1:6" s="13" customFormat="1" ht="24" customHeight="1" thickBot="1">
      <c r="A23" s="153" t="s">
        <v>7</v>
      </c>
      <c r="B23" s="154"/>
      <c r="C23" s="154"/>
      <c r="D23" s="77"/>
      <c r="E23" s="77"/>
      <c r="F23" s="77"/>
    </row>
    <row r="24" spans="1:6" ht="18.75">
      <c r="A24" s="145"/>
      <c r="B24" s="136" t="s">
        <v>1</v>
      </c>
      <c r="C24" s="147" t="s">
        <v>9</v>
      </c>
      <c r="D24" s="149" t="s">
        <v>66</v>
      </c>
      <c r="E24" s="150"/>
      <c r="F24" s="151"/>
    </row>
    <row r="25" spans="1:6" ht="129.75" customHeight="1">
      <c r="A25" s="146"/>
      <c r="B25" s="137"/>
      <c r="C25" s="148"/>
      <c r="D25" s="58" t="s">
        <v>18</v>
      </c>
      <c r="E25" s="58" t="s">
        <v>10</v>
      </c>
      <c r="F25" s="58" t="s">
        <v>23</v>
      </c>
    </row>
    <row r="26" spans="1:6" ht="67.5" customHeight="1">
      <c r="A26" s="78">
        <v>1</v>
      </c>
      <c r="B26" s="79"/>
      <c r="C26" s="80" t="s">
        <v>39</v>
      </c>
      <c r="D26" s="81">
        <v>100</v>
      </c>
      <c r="E26" s="82"/>
      <c r="F26" s="83">
        <f aca="true" t="shared" si="0" ref="F26:F31">(E26/D26)*100%</f>
        <v>0</v>
      </c>
    </row>
    <row r="27" spans="1:6" ht="75">
      <c r="A27" s="78">
        <v>2</v>
      </c>
      <c r="B27" s="157" t="s">
        <v>48</v>
      </c>
      <c r="C27" s="80" t="s">
        <v>50</v>
      </c>
      <c r="D27" s="81">
        <v>100</v>
      </c>
      <c r="E27" s="82"/>
      <c r="F27" s="83">
        <f t="shared" si="0"/>
        <v>0</v>
      </c>
    </row>
    <row r="28" spans="1:6" ht="32.25" customHeight="1">
      <c r="A28" s="78">
        <v>4</v>
      </c>
      <c r="B28" s="157"/>
      <c r="C28" s="80" t="s">
        <v>51</v>
      </c>
      <c r="D28" s="84">
        <v>65.52</v>
      </c>
      <c r="E28" s="85">
        <v>65.52</v>
      </c>
      <c r="F28" s="83">
        <f t="shared" si="0"/>
        <v>1</v>
      </c>
    </row>
    <row r="29" spans="1:188" ht="19.5" customHeight="1">
      <c r="A29" s="78">
        <v>5</v>
      </c>
      <c r="B29" s="157"/>
      <c r="C29" s="80" t="s">
        <v>45</v>
      </c>
      <c r="D29" s="84">
        <v>80</v>
      </c>
      <c r="E29" s="85">
        <v>80</v>
      </c>
      <c r="F29" s="83">
        <f t="shared" si="0"/>
        <v>1</v>
      </c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1:6" ht="93.75">
      <c r="A30" s="78">
        <v>6</v>
      </c>
      <c r="B30" s="157"/>
      <c r="C30" s="80" t="s">
        <v>35</v>
      </c>
      <c r="D30" s="84">
        <v>85</v>
      </c>
      <c r="E30" s="86">
        <v>85</v>
      </c>
      <c r="F30" s="83">
        <f t="shared" si="0"/>
        <v>1</v>
      </c>
    </row>
    <row r="31" spans="1:6" ht="16.5" customHeight="1">
      <c r="A31" s="78">
        <v>7</v>
      </c>
      <c r="B31" s="158"/>
      <c r="C31" s="87" t="s">
        <v>52</v>
      </c>
      <c r="D31" s="85">
        <v>3311776.99</v>
      </c>
      <c r="E31" s="85">
        <v>947591.96</v>
      </c>
      <c r="F31" s="83">
        <f t="shared" si="0"/>
        <v>0.28612794969627464</v>
      </c>
    </row>
    <row r="32" spans="1:6" ht="18">
      <c r="A32" s="88"/>
      <c r="B32" s="88"/>
      <c r="C32" s="88"/>
      <c r="D32" s="88"/>
      <c r="E32" s="88"/>
      <c r="F32" s="88"/>
    </row>
    <row r="33" spans="1:5" ht="18.75">
      <c r="A33" s="88"/>
      <c r="B33" s="36" t="s">
        <v>54</v>
      </c>
      <c r="C33" s="36"/>
      <c r="D33" s="36"/>
      <c r="E33" s="36" t="s">
        <v>64</v>
      </c>
    </row>
    <row r="34" spans="1:6" ht="18.75">
      <c r="A34" s="88"/>
      <c r="B34" s="88"/>
      <c r="C34" s="36" t="s">
        <v>36</v>
      </c>
      <c r="D34" s="88"/>
      <c r="E34" s="88"/>
      <c r="F34" s="88"/>
    </row>
    <row r="35" spans="1:6" ht="18">
      <c r="A35" s="88"/>
      <c r="B35" s="88"/>
      <c r="C35" s="88"/>
      <c r="D35" s="88"/>
      <c r="E35" s="88"/>
      <c r="F35" s="88"/>
    </row>
  </sheetData>
  <sheetProtection/>
  <mergeCells count="27">
    <mergeCell ref="B27:B31"/>
    <mergeCell ref="C18:C19"/>
    <mergeCell ref="D18:F18"/>
    <mergeCell ref="B4:C4"/>
    <mergeCell ref="A2:F2"/>
    <mergeCell ref="A16:C16"/>
    <mergeCell ref="A17:C17"/>
    <mergeCell ref="A11:C11"/>
    <mergeCell ref="A12:C12"/>
    <mergeCell ref="B18:B19"/>
    <mergeCell ref="B24:B25"/>
    <mergeCell ref="A5:B5"/>
    <mergeCell ref="A24:A25"/>
    <mergeCell ref="C24:C25"/>
    <mergeCell ref="D24:F24"/>
    <mergeCell ref="A22:C22"/>
    <mergeCell ref="A23:C23"/>
    <mergeCell ref="A18:A19"/>
    <mergeCell ref="D13:F13"/>
    <mergeCell ref="C13:C14"/>
    <mergeCell ref="B13:B14"/>
    <mergeCell ref="A6:C6"/>
    <mergeCell ref="A7:C7"/>
    <mergeCell ref="A3:C3"/>
    <mergeCell ref="C8:C9"/>
    <mergeCell ref="D8:F8"/>
    <mergeCell ref="B8:B9"/>
  </mergeCells>
  <printOptions/>
  <pageMargins left="0.35433070866141736" right="0.2362204724409449" top="0.2362204724409449" bottom="0.1968503937007874" header="0.2362204724409449" footer="0.1968503937007874"/>
  <pageSetup horizontalDpi="600" verticalDpi="600" orientation="landscape" paperSize="9" scale="85" r:id="rId1"/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МММ</dc:creator>
  <cp:keywords/>
  <dc:description/>
  <cp:lastModifiedBy>SWQSX08Z</cp:lastModifiedBy>
  <cp:lastPrinted>2015-04-22T01:02:17Z</cp:lastPrinted>
  <dcterms:created xsi:type="dcterms:W3CDTF">2000-11-07T06:42:36Z</dcterms:created>
  <dcterms:modified xsi:type="dcterms:W3CDTF">2015-04-22T01:18:23Z</dcterms:modified>
  <cp:category/>
  <cp:version/>
  <cp:contentType/>
  <cp:contentStatus/>
</cp:coreProperties>
</file>